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50073 - AMO - CROUS LORRAINE - DCE 2025 + Suivi Exploitation 2025-2029\02 - TRAVAIL\DCE 2025\"/>
    </mc:Choice>
  </mc:AlternateContent>
  <xr:revisionPtr revIDLastSave="0" documentId="13_ncr:1_{0ABFC541-4EDA-4415-9835-6B4EF3CF69FA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DG " sheetId="11" r:id="rId1"/>
    <sheet name="detail des prix - LOT 1" sheetId="13" r:id="rId2"/>
  </sheets>
  <externalReferences>
    <externalReference r:id="rId3"/>
  </externalReferences>
  <definedNames>
    <definedName name="CaseACocher5" localSheetId="0">'PDG '!$O$51</definedName>
    <definedName name="CaseACocher6" localSheetId="0">'PDG '!$O$53</definedName>
    <definedName name="j">'[1]Base fiches analyse'!$O$51</definedName>
    <definedName name="O">'[1]Base fiches analyse'!$O$261</definedName>
    <definedName name="V">'[1]Base fiches analyse'!$O$198</definedName>
    <definedName name="VI">'[1]Base fiches analyse'!$O$282</definedName>
    <definedName name="_xlnm.Print_Area" localSheetId="1">'detail des prix - LOT 1'!$A$1:$F$33</definedName>
    <definedName name="_xlnm.Print_Area" localSheetId="0">'PDG '!$A$1:$I$54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3" l="1"/>
  <c r="G36" i="13" l="1"/>
  <c r="J7" i="13"/>
  <c r="J8" i="13"/>
  <c r="J9" i="13"/>
  <c r="J15" i="13"/>
  <c r="J10" i="13"/>
  <c r="J11" i="13"/>
  <c r="J12" i="13"/>
  <c r="J16" i="13"/>
  <c r="J17" i="13"/>
  <c r="J13" i="13"/>
  <c r="J18" i="13"/>
  <c r="J14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I8" i="13"/>
  <c r="I9" i="13"/>
  <c r="I15" i="13"/>
  <c r="I10" i="13"/>
  <c r="I11" i="13"/>
  <c r="I12" i="13"/>
  <c r="I16" i="13"/>
  <c r="I17" i="13"/>
  <c r="I13" i="13"/>
  <c r="I18" i="13"/>
  <c r="I14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7" i="13"/>
  <c r="D32" i="13"/>
  <c r="E32" i="13"/>
  <c r="E36" i="13" s="1"/>
  <c r="F32" i="13"/>
  <c r="F36" i="13" s="1"/>
  <c r="H30" i="13"/>
  <c r="H29" i="13"/>
  <c r="H28" i="13"/>
  <c r="H27" i="13"/>
  <c r="H26" i="13"/>
  <c r="H25" i="13"/>
  <c r="H24" i="13"/>
  <c r="H23" i="13"/>
  <c r="H22" i="13"/>
  <c r="H21" i="13"/>
  <c r="H20" i="13"/>
  <c r="H19" i="13"/>
  <c r="H14" i="13"/>
  <c r="H18" i="13"/>
  <c r="H13" i="13"/>
  <c r="H17" i="13"/>
  <c r="H16" i="13"/>
  <c r="H12" i="13"/>
  <c r="H11" i="13"/>
  <c r="H10" i="13"/>
  <c r="H15" i="13"/>
  <c r="H9" i="13"/>
  <c r="H8" i="13"/>
  <c r="H7" i="13"/>
  <c r="J32" i="13" l="1"/>
  <c r="J36" i="13" s="1"/>
  <c r="I32" i="13"/>
  <c r="I36" i="13" s="1"/>
  <c r="H32" i="13"/>
  <c r="H36" i="13" s="1"/>
</calcChain>
</file>

<file path=xl/sharedStrings.xml><?xml version="1.0" encoding="utf-8"?>
<sst xmlns="http://schemas.openxmlformats.org/spreadsheetml/2006/main" count="86" uniqueCount="56">
  <si>
    <t>P2</t>
  </si>
  <si>
    <t>P3</t>
  </si>
  <si>
    <t>Total P2/an</t>
  </si>
  <si>
    <t xml:space="preserve"> TOTAL DES PRESTATIONS ANNUELLES</t>
  </si>
  <si>
    <t xml:space="preserve"> TOTAL DES PRESTATIONS SUR LA DUREE DU MARCHE </t>
  </si>
  <si>
    <t xml:space="preserve">€ HT </t>
  </si>
  <si>
    <t>Total P2/durée du marché</t>
  </si>
  <si>
    <t>Total P3/durée du marché</t>
  </si>
  <si>
    <t>ans</t>
  </si>
  <si>
    <t>GAZ</t>
  </si>
  <si>
    <t>TOTAL P3 / an</t>
  </si>
  <si>
    <t>NB</t>
  </si>
  <si>
    <t>Energie</t>
  </si>
  <si>
    <t xml:space="preserve">NB KWH </t>
  </si>
  <si>
    <r>
      <t>TOTAL P2</t>
    </r>
    <r>
      <rPr>
        <b/>
        <sz val="18"/>
        <color theme="4"/>
        <rFont val="Calibri"/>
        <family val="2"/>
        <scheme val="minor"/>
      </rPr>
      <t xml:space="preserve"> en € HT / an</t>
    </r>
  </si>
  <si>
    <r>
      <t xml:space="preserve">TOTAL P3 </t>
    </r>
    <r>
      <rPr>
        <b/>
        <sz val="18"/>
        <color theme="4"/>
        <rFont val="Calibri"/>
        <family val="2"/>
        <scheme val="minor"/>
      </rPr>
      <t>en € HT / an</t>
    </r>
  </si>
  <si>
    <t>CU BOUDONVILLE</t>
  </si>
  <si>
    <t>CU MONBOIS ANCIENNE CITE</t>
  </si>
  <si>
    <t>CU MONBOIS LIBERATION</t>
  </si>
  <si>
    <t>CU SAURUPT</t>
  </si>
  <si>
    <t>CU BATELIERE</t>
  </si>
  <si>
    <t>CU PROVENCAL</t>
  </si>
  <si>
    <t>CU NOTRE DAME DE LOURDES</t>
  </si>
  <si>
    <t>CU PLACIEUX</t>
  </si>
  <si>
    <t>RCU</t>
  </si>
  <si>
    <t>RU BRABOIS</t>
  </si>
  <si>
    <t>RU COURS LEOPOLD</t>
  </si>
  <si>
    <t>RU MEDREVILLE</t>
  </si>
  <si>
    <t>RU MONBOIS</t>
  </si>
  <si>
    <t>RU STANISLAS MEURTHE</t>
  </si>
  <si>
    <t>CU CHARMOIS</t>
  </si>
  <si>
    <t>FOYER AGI</t>
  </si>
  <si>
    <t>CU HAUTE-MALGRANGE</t>
  </si>
  <si>
    <t>CU MEDREVILLE</t>
  </si>
  <si>
    <t>CU MONPLAISIR</t>
  </si>
  <si>
    <t>CU VELODROME</t>
  </si>
  <si>
    <t>RU ARTEM + MDE</t>
  </si>
  <si>
    <t>RU SAURUPT</t>
  </si>
  <si>
    <t>RU VANDOEUVRE</t>
  </si>
  <si>
    <t>RU LA LOUVIERE EPINAL</t>
  </si>
  <si>
    <t>Total NB</t>
  </si>
  <si>
    <r>
      <t xml:space="preserve">TOTAL P2 </t>
    </r>
    <r>
      <rPr>
        <b/>
        <sz val="18"/>
        <color theme="4"/>
        <rFont val="Calibri"/>
        <family val="2"/>
        <scheme val="minor"/>
      </rPr>
      <t>en € TTC / an</t>
    </r>
  </si>
  <si>
    <r>
      <t xml:space="preserve">TOTAL P3 </t>
    </r>
    <r>
      <rPr>
        <b/>
        <sz val="18"/>
        <color theme="4"/>
        <rFont val="Calibri"/>
        <family val="2"/>
        <scheme val="minor"/>
      </rPr>
      <t>en € TTC / an</t>
    </r>
  </si>
  <si>
    <t>Durée du marché en années</t>
  </si>
  <si>
    <t xml:space="preserve">€ TTC </t>
  </si>
  <si>
    <t>ANNEXE 1 à l'Acte d'Engagement pour le LOT 1 (Sud Lorraine)</t>
  </si>
  <si>
    <t>TOTAL PSE 1 / an</t>
  </si>
  <si>
    <r>
      <t xml:space="preserve">PSE 1 </t>
    </r>
    <r>
      <rPr>
        <b/>
        <sz val="18"/>
        <color theme="4"/>
        <rFont val="Calibri"/>
        <family val="2"/>
        <scheme val="minor"/>
      </rPr>
      <t>en € HT / an</t>
    </r>
  </si>
  <si>
    <r>
      <t xml:space="preserve">PSE 1 </t>
    </r>
    <r>
      <rPr>
        <b/>
        <sz val="18"/>
        <color theme="4"/>
        <rFont val="Calibri"/>
        <family val="2"/>
        <scheme val="minor"/>
      </rPr>
      <t>en € TTC / an</t>
    </r>
  </si>
  <si>
    <t>Total PSE 1/durée du marché</t>
  </si>
  <si>
    <t>Marché PFI</t>
  </si>
  <si>
    <t>PSE 1</t>
  </si>
  <si>
    <t>RCU (ECS au gaz)</t>
  </si>
  <si>
    <t>RCU 
SST CU Saurupt</t>
  </si>
  <si>
    <t>RCU (09/25)</t>
  </si>
  <si>
    <t>RU POLE FIBRE EPINAL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</si>
</sst>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_-* #,##0\ _€_-;\-* #,##0\ _€_-;_-* &quot;-&quot;??\ _€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Berlin Sans FB"/>
      <family val="2"/>
    </font>
    <font>
      <u/>
      <sz val="14"/>
      <color theme="1"/>
      <name val="Berlin Sans FB"/>
      <family val="2"/>
    </font>
    <font>
      <sz val="18"/>
      <color theme="1"/>
      <name val="Berlin Sans FB"/>
      <family val="2"/>
    </font>
    <font>
      <sz val="18"/>
      <color theme="1"/>
      <name val="Calibri"/>
      <family val="2"/>
      <scheme val="minor"/>
    </font>
    <font>
      <b/>
      <sz val="14"/>
      <name val="Century Gothic"/>
      <family val="2"/>
    </font>
    <font>
      <b/>
      <u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entury Gothic"/>
      <family val="2"/>
    </font>
    <font>
      <b/>
      <sz val="18"/>
      <color theme="4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4"/>
      <color theme="1"/>
      <name val="Century Gothic"/>
      <family val="2"/>
    </font>
    <font>
      <b/>
      <sz val="24"/>
      <name val="Calibri"/>
      <family val="2"/>
      <scheme val="minor"/>
    </font>
    <font>
      <sz val="36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0"/>
      <color theme="1"/>
      <name val="Gadugi"/>
      <family val="2"/>
    </font>
    <font>
      <b/>
      <sz val="18"/>
      <color rgb="FF595959"/>
      <name val="Calibri"/>
      <family val="2"/>
    </font>
    <font>
      <sz val="11"/>
      <color theme="1"/>
      <name val="Calibri"/>
      <family val="2"/>
    </font>
    <font>
      <sz val="14"/>
      <name val="Century Gothic"/>
      <family val="2"/>
    </font>
    <font>
      <b/>
      <sz val="24"/>
      <color theme="4"/>
      <name val="Calibri"/>
      <family val="2"/>
      <scheme val="minor"/>
    </font>
    <font>
      <sz val="36"/>
      <color theme="4"/>
      <name val="Calibri"/>
      <family val="2"/>
      <scheme val="minor"/>
    </font>
    <font>
      <b/>
      <sz val="36"/>
      <color rgb="FF0070C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CC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84">
    <xf numFmtId="0" fontId="0" fillId="0" borderId="0" xfId="0"/>
    <xf numFmtId="0" fontId="0" fillId="2" borderId="0" xfId="0" applyFill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quotePrefix="1" applyFont="1"/>
    <xf numFmtId="0" fontId="12" fillId="2" borderId="6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9" fillId="4" borderId="16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165" fontId="10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9" fillId="0" borderId="0" xfId="0" applyFont="1"/>
    <xf numFmtId="0" fontId="7" fillId="0" borderId="17" xfId="2" applyFont="1" applyBorder="1" applyAlignment="1" applyProtection="1">
      <alignment horizontal="center" vertical="center"/>
      <protection hidden="1"/>
    </xf>
    <xf numFmtId="165" fontId="10" fillId="2" borderId="1" xfId="0" applyNumberFormat="1" applyFont="1" applyFill="1" applyBorder="1" applyAlignment="1">
      <alignment horizontal="center" vertical="center"/>
    </xf>
    <xf numFmtId="0" fontId="7" fillId="0" borderId="1" xfId="2" applyFont="1" applyBorder="1" applyAlignment="1" applyProtection="1">
      <alignment vertical="center"/>
      <protection hidden="1"/>
    </xf>
    <xf numFmtId="0" fontId="12" fillId="6" borderId="4" xfId="0" applyFont="1" applyFill="1" applyBorder="1" applyAlignment="1">
      <alignment horizontal="center" vertical="center"/>
    </xf>
    <xf numFmtId="165" fontId="10" fillId="2" borderId="9" xfId="0" applyNumberFormat="1" applyFont="1" applyFill="1" applyBorder="1" applyAlignment="1">
      <alignment horizontal="center" vertical="center"/>
    </xf>
    <xf numFmtId="3" fontId="20" fillId="0" borderId="1" xfId="2" applyNumberFormat="1" applyFont="1" applyBorder="1" applyAlignment="1" applyProtection="1">
      <alignment horizontal="center" vertical="center"/>
      <protection hidden="1"/>
    </xf>
    <xf numFmtId="0" fontId="1" fillId="0" borderId="0" xfId="0" applyFont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66" fontId="22" fillId="2" borderId="14" xfId="1" applyNumberFormat="1" applyFont="1" applyFill="1" applyBorder="1" applyAlignment="1">
      <alignment horizontal="center" vertical="center"/>
    </xf>
    <xf numFmtId="164" fontId="22" fillId="2" borderId="14" xfId="1" applyFont="1" applyFill="1" applyBorder="1" applyAlignment="1">
      <alignment horizontal="center" vertical="center"/>
    </xf>
    <xf numFmtId="164" fontId="22" fillId="2" borderId="13" xfId="1" applyFont="1" applyFill="1" applyBorder="1" applyAlignment="1">
      <alignment horizontal="center" vertical="center"/>
    </xf>
    <xf numFmtId="164" fontId="14" fillId="2" borderId="14" xfId="1" applyFont="1" applyFill="1" applyBorder="1" applyAlignment="1">
      <alignment horizontal="center" vertical="center" wrapText="1"/>
    </xf>
    <xf numFmtId="164" fontId="15" fillId="2" borderId="13" xfId="1" applyFont="1" applyFill="1" applyBorder="1" applyAlignment="1">
      <alignment horizontal="center" vertical="center"/>
    </xf>
    <xf numFmtId="164" fontId="15" fillId="2" borderId="5" xfId="1" applyFont="1" applyFill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21" fillId="2" borderId="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7" fillId="0" borderId="18" xfId="2" applyFont="1" applyBorder="1" applyAlignment="1" applyProtection="1">
      <alignment horizontal="center" vertical="center"/>
      <protection hidden="1"/>
    </xf>
    <xf numFmtId="0" fontId="7" fillId="0" borderId="9" xfId="2" applyFont="1" applyBorder="1" applyAlignment="1" applyProtection="1">
      <alignment vertical="center"/>
      <protection hidden="1"/>
    </xf>
    <xf numFmtId="3" fontId="20" fillId="0" borderId="9" xfId="2" applyNumberFormat="1" applyFont="1" applyBorder="1" applyAlignment="1" applyProtection="1">
      <alignment horizontal="center" vertical="center"/>
      <protection hidden="1"/>
    </xf>
    <xf numFmtId="164" fontId="15" fillId="2" borderId="4" xfId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64" fontId="22" fillId="2" borderId="5" xfId="1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 wrapText="1"/>
    </xf>
    <xf numFmtId="165" fontId="10" fillId="0" borderId="17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7" fillId="0" borderId="1" xfId="2" applyFont="1" applyBorder="1" applyAlignment="1" applyProtection="1">
      <alignment vertical="top" wrapText="1"/>
      <protection hidden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/>
    </xf>
    <xf numFmtId="164" fontId="15" fillId="2" borderId="4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3" fillId="5" borderId="10" xfId="1" applyFont="1" applyFill="1" applyBorder="1" applyAlignment="1">
      <alignment horizontal="center" vertical="center"/>
    </xf>
    <xf numFmtId="164" fontId="13" fillId="5" borderId="11" xfId="1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4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FF9999"/>
      <color rgb="FFCCCCFF"/>
      <color rgb="FF66FFCC"/>
      <color rgb="FFFFCCCC"/>
      <color rgb="FFCCFF99"/>
      <color rgb="FFFF66FF"/>
      <color rgb="FF00FF99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9</xdr:col>
      <xdr:colOff>6027</xdr:colOff>
      <xdr:row>43</xdr:row>
      <xdr:rowOff>24989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73E1EBD-9A45-D1EB-C629-761705DFC08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854"/>
        <a:stretch>
          <a:fillRect/>
        </a:stretch>
      </xdr:blipFill>
      <xdr:spPr bwMode="auto">
        <a:xfrm>
          <a:off x="2" y="0"/>
          <a:ext cx="6620073" cy="792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104216</xdr:colOff>
      <xdr:row>11</xdr:row>
      <xdr:rowOff>159360</xdr:rowOff>
    </xdr:from>
    <xdr:to>
      <xdr:col>8</xdr:col>
      <xdr:colOff>675716</xdr:colOff>
      <xdr:row>30</xdr:row>
      <xdr:rowOff>87201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4216" y="2131595"/>
          <a:ext cx="6398559" cy="3477865"/>
        </a:xfrm>
        <a:prstGeom prst="rect">
          <a:avLst/>
        </a:prstGeom>
        <a:noFill/>
        <a:ln w="349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Bef>
              <a:spcPts val="1200"/>
            </a:spcBef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MAITRE D'OUVRAGE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Centre Régional des Oeuvres Universitaires et Scolaires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Lorraine (CROUS)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12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8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75 rue de Laxou – CS 4211 – 54042 NANCY Cedex</a:t>
          </a:r>
          <a:endParaRPr lang="fr-FR" sz="11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kumimoji="0" lang="fr-FR" sz="2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Marché public d’exploitation des </a:t>
          </a: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2400" b="0" i="0" u="none" strike="noStrike" kern="0" cap="all" spc="0" normalizeH="0" baseline="0" noProof="0">
            <a:ln>
              <a:noFill/>
            </a:ln>
            <a:solidFill>
              <a:srgbClr val="595959"/>
            </a:solidFill>
            <a:effectLst/>
            <a:uLnTx/>
            <a:uFillTx/>
            <a:latin typeface="+mn-lt"/>
            <a:ea typeface="Times New Roman" panose="02020603050405020304" pitchFamily="18" charset="0"/>
            <a:cs typeface="Tahoma" panose="020B0604030504040204" pitchFamily="34" charset="0"/>
          </a:endParaRPr>
        </a:p>
        <a:p>
          <a:pPr marL="0" marR="0" lvl="0" indent="0" algn="ctr" defTabSz="914400" eaLnBrk="1" fontAlgn="auto" latinLnBrk="0" hangingPunct="0">
            <a:lnSpc>
              <a:spcPts val="1295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0" i="0" u="none" strike="noStrike" kern="0" cap="all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+mn-lt"/>
              <a:ea typeface="Times New Roman" panose="02020603050405020304" pitchFamily="18" charset="0"/>
              <a:cs typeface="Tahoma" panose="020B0604030504040204" pitchFamily="34" charset="0"/>
            </a:rPr>
            <a:t>installations de genie climatique </a:t>
          </a:r>
          <a:r>
            <a:rPr lang="fr-FR" sz="2400" b="0" cap="all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 </a:t>
          </a:r>
          <a:endParaRPr lang="fr-FR" sz="2400" b="0" cap="all" baseline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2400" b="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400" b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-=oOo=-</a:t>
          </a:r>
          <a:endParaRPr lang="fr-FR" sz="2400" b="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476250</xdr:colOff>
      <xdr:row>4</xdr:row>
      <xdr:rowOff>0</xdr:rowOff>
    </xdr:from>
    <xdr:to>
      <xdr:col>8</xdr:col>
      <xdr:colOff>629285</xdr:colOff>
      <xdr:row>9</xdr:row>
      <xdr:rowOff>125730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762250" y="762000"/>
          <a:ext cx="3505835" cy="1078230"/>
        </a:xfrm>
        <a:prstGeom prst="rect">
          <a:avLst/>
        </a:prstGeom>
        <a:noFill/>
        <a:ln w="19050">
          <a:solidFill>
            <a:schemeClr val="bg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 hangingPunct="0">
            <a:lnSpc>
              <a:spcPts val="1200"/>
            </a:lnSpc>
            <a:spcAft>
              <a:spcPts val="0"/>
            </a:spcAft>
          </a:pPr>
          <a:r>
            <a:rPr lang="fr-FR" sz="1800"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20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A.E. Annexe</a:t>
          </a:r>
          <a:r>
            <a:rPr lang="fr-FR" sz="20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 2 : </a:t>
          </a:r>
          <a:endParaRPr lang="fr-FR" sz="2000">
            <a:solidFill>
              <a:srgbClr val="595959"/>
            </a:solidFill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  <a:p>
          <a:pPr algn="ctr" hangingPunct="0">
            <a:lnSpc>
              <a:spcPts val="1295"/>
            </a:lnSpc>
            <a:spcAft>
              <a:spcPts val="0"/>
            </a:spcAft>
          </a:pPr>
          <a:r>
            <a:rPr lang="fr-FR" sz="1800" baseline="0">
              <a:solidFill>
                <a:srgbClr val="595959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Décomposition des prix lot 1</a:t>
          </a:r>
          <a:endParaRPr lang="fr-FR" sz="1050">
            <a:effectLst/>
            <a:latin typeface="+mn-lt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242048</xdr:colOff>
      <xdr:row>43</xdr:row>
      <xdr:rowOff>170330</xdr:rowOff>
    </xdr:from>
    <xdr:to>
      <xdr:col>1</xdr:col>
      <xdr:colOff>464074</xdr:colOff>
      <xdr:row>51</xdr:row>
      <xdr:rowOff>160581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BAB9438-B922-EDE1-BF2A-572FEDA95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2048" y="8068236"/>
          <a:ext cx="1009015" cy="153924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466164</xdr:colOff>
      <xdr:row>43</xdr:row>
      <xdr:rowOff>116540</xdr:rowOff>
    </xdr:from>
    <xdr:to>
      <xdr:col>8</xdr:col>
      <xdr:colOff>296171</xdr:colOff>
      <xdr:row>52</xdr:row>
      <xdr:rowOff>97042</xdr:rowOff>
    </xdr:to>
    <xdr:pic>
      <xdr:nvPicPr>
        <xdr:cNvPr id="6" name="Image 5" descr="Une image contenant logo, Police, cercle, Graphique&#10;&#10;Le contenu généré par l’IA peut être incorrect.">
          <a:extLst>
            <a:ext uri="{FF2B5EF4-FFF2-40B4-BE49-F238E27FC236}">
              <a16:creationId xmlns:a16="http://schemas.microsoft.com/office/drawing/2014/main" id="{B5D01245-733C-FD83-7426-17D4765F3C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635" y="8014446"/>
          <a:ext cx="1714500" cy="1714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4%20-%20SUIVI%20D'EXPLOITATION\MAIRIES\VALENCE%202011%20-%20Dalkia\SUIVI\2013-2014\VALE-%20fiche%20analyse%20par%20site%20-%20%20Sites%201%20&#224;%2025%20-%202013-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2"/>
      <sheetName val="Base fiches analyse"/>
      <sheetName val="pAGE GARD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DJU Trentenaire"/>
    </sheetNames>
    <sheetDataSet>
      <sheetData sheetId="0"/>
      <sheetData sheetId="1">
        <row r="51">
          <cell r="O51">
            <v>84</v>
          </cell>
        </row>
        <row r="198">
          <cell r="O198">
            <v>109</v>
          </cell>
        </row>
        <row r="261">
          <cell r="O261">
            <v>81</v>
          </cell>
        </row>
        <row r="282">
          <cell r="O282">
            <v>81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P54"/>
  <sheetViews>
    <sheetView view="pageBreakPreview" zoomScale="60" zoomScaleNormal="60" workbookViewId="0">
      <selection activeCell="O37" sqref="O37"/>
    </sheetView>
  </sheetViews>
  <sheetFormatPr baseColWidth="10" defaultRowHeight="15" x14ac:dyDescent="0.25"/>
  <cols>
    <col min="7" max="8" width="8" customWidth="1"/>
  </cols>
  <sheetData>
    <row r="1" spans="5:16" x14ac:dyDescent="0.25">
      <c r="E1" s="1"/>
      <c r="F1" s="1"/>
      <c r="G1" s="1"/>
      <c r="H1" s="1"/>
      <c r="I1" s="1"/>
    </row>
    <row r="2" spans="5:16" x14ac:dyDescent="0.25">
      <c r="E2" s="1"/>
      <c r="F2" s="1"/>
      <c r="G2" s="1"/>
      <c r="H2" s="1"/>
      <c r="I2" s="1"/>
    </row>
    <row r="3" spans="5:16" x14ac:dyDescent="0.25">
      <c r="E3" s="1"/>
      <c r="F3" s="1"/>
      <c r="G3" s="1"/>
      <c r="H3" s="1"/>
      <c r="I3" s="1"/>
    </row>
    <row r="4" spans="5:16" x14ac:dyDescent="0.25">
      <c r="E4" s="54"/>
      <c r="F4" s="54"/>
      <c r="G4" s="54"/>
      <c r="H4" s="54"/>
      <c r="I4" s="54"/>
    </row>
    <row r="5" spans="5:16" x14ac:dyDescent="0.25">
      <c r="E5" s="54"/>
      <c r="F5" s="54"/>
      <c r="G5" s="54"/>
      <c r="H5" s="54"/>
      <c r="I5" s="54"/>
    </row>
    <row r="6" spans="5:16" x14ac:dyDescent="0.25">
      <c r="E6" s="54"/>
      <c r="F6" s="54"/>
      <c r="G6" s="54"/>
      <c r="H6" s="54"/>
      <c r="I6" s="54"/>
    </row>
    <row r="7" spans="5:16" x14ac:dyDescent="0.25">
      <c r="E7" s="54"/>
      <c r="F7" s="54"/>
      <c r="G7" s="54"/>
      <c r="H7" s="54"/>
      <c r="I7" s="54"/>
    </row>
    <row r="8" spans="5:16" x14ac:dyDescent="0.25">
      <c r="E8" s="54"/>
      <c r="F8" s="54"/>
      <c r="G8" s="54"/>
      <c r="H8" s="54"/>
      <c r="I8" s="54"/>
    </row>
    <row r="9" spans="5:16" x14ac:dyDescent="0.25">
      <c r="E9" s="1"/>
      <c r="F9" s="1"/>
      <c r="G9" s="54"/>
      <c r="H9" s="54"/>
      <c r="I9" s="54"/>
    </row>
    <row r="10" spans="5:16" x14ac:dyDescent="0.25">
      <c r="E10" s="1"/>
      <c r="F10" s="1"/>
      <c r="G10" s="54"/>
      <c r="H10" s="54"/>
      <c r="I10" s="54"/>
    </row>
    <row r="11" spans="5:16" x14ac:dyDescent="0.25">
      <c r="E11" s="1"/>
      <c r="F11" s="1"/>
      <c r="G11" s="1"/>
      <c r="H11" s="1"/>
      <c r="I11" s="1"/>
    </row>
    <row r="12" spans="5:16" x14ac:dyDescent="0.25">
      <c r="E12" s="1"/>
      <c r="F12" s="1"/>
      <c r="G12" s="1"/>
      <c r="H12" s="1"/>
      <c r="I12" s="1"/>
    </row>
    <row r="14" spans="5:16" x14ac:dyDescent="0.25">
      <c r="P14" s="17"/>
    </row>
    <row r="18" spans="1:9" ht="15" customHeight="1" x14ac:dyDescent="0.25">
      <c r="A18" s="2"/>
      <c r="B18" s="55"/>
      <c r="C18" s="56"/>
      <c r="D18" s="56"/>
      <c r="E18" s="56"/>
      <c r="F18" s="56"/>
      <c r="G18" s="56"/>
      <c r="H18" s="56"/>
      <c r="I18" s="56"/>
    </row>
    <row r="19" spans="1:9" ht="15" customHeight="1" x14ac:dyDescent="0.25">
      <c r="A19" s="3"/>
      <c r="B19" s="56"/>
      <c r="C19" s="56"/>
      <c r="D19" s="56"/>
      <c r="E19" s="56"/>
      <c r="F19" s="56"/>
      <c r="G19" s="56"/>
      <c r="H19" s="56"/>
      <c r="I19" s="56"/>
    </row>
    <row r="21" spans="1:9" ht="18" customHeight="1" x14ac:dyDescent="0.25">
      <c r="A21" s="3"/>
      <c r="B21" s="56"/>
      <c r="C21" s="56"/>
      <c r="D21" s="56"/>
      <c r="E21" s="56"/>
      <c r="F21" s="56"/>
      <c r="G21" s="56"/>
      <c r="H21" s="56"/>
      <c r="I21" s="56"/>
    </row>
    <row r="22" spans="1:9" ht="15" customHeight="1" x14ac:dyDescent="0.25">
      <c r="A22" s="3"/>
      <c r="B22" s="56"/>
      <c r="C22" s="56"/>
      <c r="D22" s="56"/>
      <c r="E22" s="56"/>
      <c r="F22" s="56"/>
      <c r="G22" s="56"/>
      <c r="H22" s="56"/>
      <c r="I22" s="56"/>
    </row>
    <row r="23" spans="1:9" ht="15" customHeight="1" x14ac:dyDescent="0.25">
      <c r="A23" s="3"/>
      <c r="B23" s="56"/>
      <c r="C23" s="56"/>
      <c r="D23" s="56"/>
      <c r="E23" s="56"/>
      <c r="F23" s="56"/>
      <c r="G23" s="56"/>
      <c r="H23" s="56"/>
      <c r="I23" s="56"/>
    </row>
    <row r="26" spans="1:9" ht="18" x14ac:dyDescent="0.25">
      <c r="A26" s="4"/>
      <c r="B26" s="57"/>
      <c r="C26" s="56"/>
      <c r="D26" s="56"/>
      <c r="E26" s="56"/>
      <c r="F26" s="56"/>
      <c r="G26" s="56"/>
      <c r="H26" s="56"/>
      <c r="I26" s="56"/>
    </row>
    <row r="29" spans="1:9" ht="15" customHeight="1" x14ac:dyDescent="0.25">
      <c r="A29" s="5"/>
      <c r="B29" s="50"/>
      <c r="C29" s="51"/>
      <c r="D29" s="51"/>
      <c r="E29" s="51"/>
      <c r="F29" s="51"/>
      <c r="G29" s="51"/>
      <c r="H29" s="51"/>
      <c r="I29" s="51"/>
    </row>
    <row r="30" spans="1:9" x14ac:dyDescent="0.25">
      <c r="A30" s="6"/>
      <c r="B30" s="51"/>
      <c r="C30" s="51"/>
      <c r="D30" s="51"/>
      <c r="E30" s="51"/>
      <c r="F30" s="51"/>
      <c r="G30" s="51"/>
      <c r="H30" s="51"/>
      <c r="I30" s="51"/>
    </row>
    <row r="31" spans="1:9" x14ac:dyDescent="0.25">
      <c r="A31" s="6"/>
      <c r="B31" s="51"/>
      <c r="C31" s="51"/>
      <c r="D31" s="51"/>
      <c r="E31" s="51"/>
      <c r="F31" s="51"/>
      <c r="G31" s="51"/>
      <c r="H31" s="51"/>
      <c r="I31" s="51"/>
    </row>
    <row r="32" spans="1:9" x14ac:dyDescent="0.25">
      <c r="A32" s="6"/>
      <c r="B32" s="51"/>
      <c r="C32" s="51"/>
      <c r="D32" s="51"/>
      <c r="E32" s="51"/>
      <c r="F32" s="51"/>
      <c r="G32" s="51"/>
      <c r="H32" s="51"/>
      <c r="I32" s="51"/>
    </row>
    <row r="33" spans="1:9" x14ac:dyDescent="0.25">
      <c r="A33" s="6"/>
      <c r="B33" s="51"/>
      <c r="C33" s="51"/>
      <c r="D33" s="51"/>
      <c r="E33" s="51"/>
      <c r="F33" s="51"/>
      <c r="G33" s="51"/>
      <c r="H33" s="51"/>
      <c r="I33" s="51"/>
    </row>
    <row r="37" spans="1:9" ht="18" x14ac:dyDescent="0.25">
      <c r="A37" s="7"/>
      <c r="B37" s="52"/>
      <c r="C37" s="53"/>
      <c r="D37" s="53"/>
      <c r="E37" s="53"/>
      <c r="F37" s="53"/>
      <c r="G37" s="53"/>
      <c r="H37" s="53"/>
      <c r="I37" s="53"/>
    </row>
    <row r="42" spans="1:9" x14ac:dyDescent="0.25">
      <c r="A42" s="49"/>
      <c r="B42" s="49"/>
      <c r="C42" s="49"/>
      <c r="D42" s="49"/>
      <c r="E42" s="49"/>
      <c r="F42" s="49"/>
      <c r="G42" s="49"/>
      <c r="H42" s="49"/>
      <c r="I42" s="49"/>
    </row>
    <row r="43" spans="1:9" x14ac:dyDescent="0.25">
      <c r="A43" s="49"/>
      <c r="B43" s="49"/>
      <c r="C43" s="49"/>
      <c r="D43" s="49"/>
      <c r="E43" s="49"/>
      <c r="F43" s="49"/>
      <c r="G43" s="49"/>
      <c r="H43" s="49"/>
      <c r="I43" s="49"/>
    </row>
    <row r="44" spans="1:9" x14ac:dyDescent="0.25">
      <c r="A44" s="49"/>
      <c r="B44" s="49"/>
      <c r="C44" s="49"/>
      <c r="D44" s="49"/>
      <c r="E44" s="49"/>
      <c r="F44" s="49"/>
      <c r="G44" s="49"/>
      <c r="H44" s="49"/>
      <c r="I44" s="49"/>
    </row>
    <row r="45" spans="1:9" x14ac:dyDescent="0.25">
      <c r="A45" s="49"/>
      <c r="B45" s="49"/>
      <c r="C45" s="49"/>
      <c r="D45" s="49"/>
      <c r="E45" s="49"/>
      <c r="F45" s="49"/>
      <c r="G45" s="49"/>
      <c r="H45" s="49"/>
      <c r="I45" s="49"/>
    </row>
    <row r="46" spans="1:9" x14ac:dyDescent="0.25">
      <c r="A46" s="49"/>
      <c r="B46" s="49"/>
      <c r="C46" s="49"/>
      <c r="D46" s="49"/>
      <c r="E46" s="49"/>
      <c r="F46" s="49"/>
      <c r="G46" s="49"/>
      <c r="H46" s="49"/>
      <c r="I46" s="49"/>
    </row>
    <row r="47" spans="1:9" x14ac:dyDescent="0.25">
      <c r="A47" s="49"/>
      <c r="B47" s="49"/>
      <c r="C47" s="49"/>
      <c r="D47" s="49"/>
      <c r="E47" s="49"/>
      <c r="F47" s="49"/>
      <c r="G47" s="49"/>
      <c r="H47" s="49"/>
      <c r="I47" s="49"/>
    </row>
    <row r="48" spans="1:9" x14ac:dyDescent="0.25">
      <c r="A48" s="49"/>
      <c r="B48" s="49"/>
      <c r="C48" s="49"/>
      <c r="D48" s="49"/>
      <c r="E48" s="49"/>
      <c r="F48" s="49"/>
      <c r="G48" s="49"/>
      <c r="H48" s="49"/>
      <c r="I48" s="49"/>
    </row>
    <row r="49" spans="1:15" x14ac:dyDescent="0.25">
      <c r="A49" s="49"/>
      <c r="B49" s="49"/>
      <c r="C49" s="49"/>
      <c r="D49" s="49"/>
      <c r="E49" s="49"/>
      <c r="F49" s="49"/>
      <c r="G49" s="49"/>
      <c r="H49" s="49"/>
      <c r="I49" s="49"/>
    </row>
    <row r="50" spans="1:15" x14ac:dyDescent="0.25">
      <c r="A50" s="49"/>
      <c r="B50" s="49"/>
      <c r="C50" s="49"/>
      <c r="D50" s="49"/>
      <c r="E50" s="49"/>
      <c r="F50" s="49"/>
      <c r="G50" s="49"/>
      <c r="H50" s="49"/>
      <c r="I50" s="49"/>
    </row>
    <row r="51" spans="1:15" ht="23.25" x14ac:dyDescent="0.25">
      <c r="A51" s="49"/>
      <c r="B51" s="49"/>
      <c r="C51" s="49"/>
      <c r="D51" s="49"/>
      <c r="E51" s="49"/>
      <c r="F51" s="49"/>
      <c r="G51" s="49"/>
      <c r="H51" s="49"/>
      <c r="I51" s="49"/>
      <c r="O51" s="15"/>
    </row>
    <row r="52" spans="1:15" x14ac:dyDescent="0.25">
      <c r="A52" s="49"/>
      <c r="B52" s="49"/>
      <c r="C52" s="49"/>
      <c r="D52" s="49"/>
      <c r="E52" s="49"/>
      <c r="F52" s="49"/>
      <c r="G52" s="49"/>
      <c r="H52" s="49"/>
      <c r="I52" s="49"/>
      <c r="N52" s="16"/>
    </row>
    <row r="53" spans="1:15" ht="23.25" x14ac:dyDescent="0.25">
      <c r="A53" s="49"/>
      <c r="B53" s="49"/>
      <c r="C53" s="49"/>
      <c r="D53" s="49"/>
      <c r="E53" s="49"/>
      <c r="F53" s="49"/>
      <c r="G53" s="49"/>
      <c r="H53" s="49"/>
      <c r="I53" s="49"/>
      <c r="O53" s="15"/>
    </row>
    <row r="54" spans="1:15" x14ac:dyDescent="0.25">
      <c r="A54" s="49"/>
      <c r="B54" s="49"/>
      <c r="C54" s="49"/>
      <c r="D54" s="49"/>
      <c r="E54" s="49"/>
      <c r="F54" s="49"/>
      <c r="G54" s="49"/>
      <c r="H54" s="49"/>
      <c r="I54" s="49"/>
    </row>
  </sheetData>
  <mergeCells count="9">
    <mergeCell ref="A42:I54"/>
    <mergeCell ref="B29:I33"/>
    <mergeCell ref="B37:I37"/>
    <mergeCell ref="E4:I6"/>
    <mergeCell ref="E7:I8"/>
    <mergeCell ref="G9:I10"/>
    <mergeCell ref="B18:I19"/>
    <mergeCell ref="B21:I23"/>
    <mergeCell ref="B26:I26"/>
  </mergeCells>
  <printOptions horizontalCentered="1" verticalCentered="1"/>
  <pageMargins left="0.23622047244094491" right="0.23622047244094491" top="0.31496062992125984" bottom="0.27559055118110237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6CDC9-9079-4EAC-8CC5-EB01906E5A81}">
  <sheetPr>
    <pageSetUpPr fitToPage="1"/>
  </sheetPr>
  <dimension ref="A1:J39"/>
  <sheetViews>
    <sheetView showGridLines="0" tabSelected="1" zoomScale="55" zoomScaleNormal="55" workbookViewId="0">
      <selection activeCell="F38" sqref="F38"/>
    </sheetView>
  </sheetViews>
  <sheetFormatPr baseColWidth="10" defaultColWidth="11.42578125" defaultRowHeight="15" x14ac:dyDescent="0.25"/>
  <cols>
    <col min="1" max="1" width="8.28515625" style="6" customWidth="1"/>
    <col min="2" max="2" width="56.42578125" style="6" customWidth="1"/>
    <col min="3" max="3" width="26.7109375" style="6" customWidth="1"/>
    <col min="4" max="4" width="50" style="6" customWidth="1"/>
    <col min="5" max="6" width="44.85546875" style="6" bestFit="1" customWidth="1"/>
    <col min="7" max="7" width="44.85546875" style="6" customWidth="1"/>
    <col min="8" max="8" width="44.85546875" style="6" bestFit="1" customWidth="1"/>
    <col min="9" max="10" width="44.85546875" style="6" customWidth="1"/>
    <col min="11" max="16384" width="11.42578125" style="6"/>
  </cols>
  <sheetData>
    <row r="1" spans="1:10" ht="47.25" thickBot="1" x14ac:dyDescent="0.3">
      <c r="A1" s="60" t="s">
        <v>45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47.25" thickBot="1" x14ac:dyDescent="0.3">
      <c r="A2" s="83"/>
      <c r="B2" s="74"/>
      <c r="C2" s="74"/>
      <c r="D2" s="74"/>
      <c r="E2" s="74"/>
      <c r="F2" s="74"/>
      <c r="G2" s="74"/>
      <c r="H2" s="74"/>
      <c r="I2" s="74"/>
      <c r="J2" s="74"/>
    </row>
    <row r="3" spans="1:10" ht="47.25" thickBot="1" x14ac:dyDescent="0.3">
      <c r="A3" s="79"/>
      <c r="B3" s="80"/>
      <c r="C3" s="21"/>
      <c r="D3" s="21" t="s">
        <v>11</v>
      </c>
      <c r="E3" s="12" t="s">
        <v>0</v>
      </c>
      <c r="F3" s="12" t="s">
        <v>1</v>
      </c>
      <c r="G3" s="12" t="s">
        <v>51</v>
      </c>
      <c r="H3" s="12" t="s">
        <v>0</v>
      </c>
      <c r="I3" s="12" t="s">
        <v>1</v>
      </c>
      <c r="J3" s="12" t="s">
        <v>51</v>
      </c>
    </row>
    <row r="4" spans="1:10" ht="30" customHeight="1" thickBot="1" x14ac:dyDescent="0.3">
      <c r="A4" s="77" t="s">
        <v>50</v>
      </c>
      <c r="B4" s="78"/>
      <c r="C4" s="78"/>
      <c r="D4" s="78"/>
      <c r="E4" s="78"/>
      <c r="F4" s="78"/>
      <c r="G4" s="78"/>
      <c r="H4" s="78"/>
      <c r="I4" s="78"/>
      <c r="J4" s="78"/>
    </row>
    <row r="5" spans="1:10" ht="56.25" customHeight="1" thickBot="1" x14ac:dyDescent="0.3">
      <c r="B5" s="13"/>
      <c r="C5" s="13"/>
      <c r="D5" s="13"/>
      <c r="E5" s="58" t="s">
        <v>5</v>
      </c>
      <c r="F5" s="59"/>
      <c r="G5" s="59"/>
      <c r="H5" s="62" t="s">
        <v>44</v>
      </c>
      <c r="I5" s="63"/>
      <c r="J5" s="63"/>
    </row>
    <row r="6" spans="1:10" ht="23.25" x14ac:dyDescent="0.25">
      <c r="A6" s="37"/>
      <c r="B6" s="38"/>
      <c r="C6" s="10" t="s">
        <v>12</v>
      </c>
      <c r="D6" s="10" t="s">
        <v>13</v>
      </c>
      <c r="E6" s="10" t="s">
        <v>14</v>
      </c>
      <c r="F6" s="10" t="s">
        <v>15</v>
      </c>
      <c r="G6" s="10" t="s">
        <v>47</v>
      </c>
      <c r="H6" s="45" t="s">
        <v>41</v>
      </c>
      <c r="I6" s="10" t="s">
        <v>42</v>
      </c>
      <c r="J6" s="10" t="s">
        <v>48</v>
      </c>
    </row>
    <row r="7" spans="1:10" ht="30" customHeight="1" x14ac:dyDescent="0.25">
      <c r="A7" s="18">
        <v>1</v>
      </c>
      <c r="B7" s="20" t="s">
        <v>16</v>
      </c>
      <c r="C7" s="20" t="s">
        <v>9</v>
      </c>
      <c r="D7" s="23"/>
      <c r="E7" s="19"/>
      <c r="F7" s="19"/>
      <c r="G7" s="19"/>
      <c r="H7" s="46">
        <f>E7*1.2</f>
        <v>0</v>
      </c>
      <c r="I7" s="11">
        <f>+F7*1.2</f>
        <v>0</v>
      </c>
      <c r="J7" s="11">
        <f>+G7*1.2</f>
        <v>0</v>
      </c>
    </row>
    <row r="8" spans="1:10" ht="30" customHeight="1" x14ac:dyDescent="0.25">
      <c r="A8" s="18">
        <v>2</v>
      </c>
      <c r="B8" s="20" t="s">
        <v>17</v>
      </c>
      <c r="C8" s="20" t="s">
        <v>9</v>
      </c>
      <c r="D8" s="23"/>
      <c r="E8" s="19"/>
      <c r="F8" s="19"/>
      <c r="G8" s="19"/>
      <c r="H8" s="46">
        <f>E8*1.2</f>
        <v>0</v>
      </c>
      <c r="I8" s="11">
        <f>+F8*1.2</f>
        <v>0</v>
      </c>
      <c r="J8" s="11">
        <f>+G8*1.2</f>
        <v>0</v>
      </c>
    </row>
    <row r="9" spans="1:10" ht="30" customHeight="1" x14ac:dyDescent="0.25">
      <c r="A9" s="18">
        <v>3</v>
      </c>
      <c r="B9" s="20" t="s">
        <v>18</v>
      </c>
      <c r="C9" s="20" t="s">
        <v>9</v>
      </c>
      <c r="D9" s="23"/>
      <c r="E9" s="11"/>
      <c r="F9" s="11"/>
      <c r="G9" s="11"/>
      <c r="H9" s="46">
        <f>E9*1.2</f>
        <v>0</v>
      </c>
      <c r="I9" s="11">
        <f>+F9*1.2</f>
        <v>0</v>
      </c>
      <c r="J9" s="11">
        <f>+G9*1.2</f>
        <v>0</v>
      </c>
    </row>
    <row r="10" spans="1:10" ht="30" customHeight="1" x14ac:dyDescent="0.25">
      <c r="A10" s="18">
        <v>4</v>
      </c>
      <c r="B10" s="20" t="s">
        <v>20</v>
      </c>
      <c r="C10" s="20" t="s">
        <v>9</v>
      </c>
      <c r="D10" s="23"/>
      <c r="E10" s="19"/>
      <c r="F10" s="19"/>
      <c r="G10" s="19"/>
      <c r="H10" s="46">
        <f>E10*1.2</f>
        <v>0</v>
      </c>
      <c r="I10" s="11">
        <f>+F10*1.2</f>
        <v>0</v>
      </c>
      <c r="J10" s="11">
        <f>+G10*1.2</f>
        <v>0</v>
      </c>
    </row>
    <row r="11" spans="1:10" ht="30" customHeight="1" x14ac:dyDescent="0.25">
      <c r="A11" s="18">
        <v>5</v>
      </c>
      <c r="B11" s="20" t="s">
        <v>21</v>
      </c>
      <c r="C11" s="20" t="s">
        <v>9</v>
      </c>
      <c r="D11" s="23"/>
      <c r="E11" s="11"/>
      <c r="F11" s="11"/>
      <c r="G11" s="11"/>
      <c r="H11" s="46">
        <f>E11*1.2</f>
        <v>0</v>
      </c>
      <c r="I11" s="11">
        <f>+F11*1.2</f>
        <v>0</v>
      </c>
      <c r="J11" s="11">
        <f>+G11*1.2</f>
        <v>0</v>
      </c>
    </row>
    <row r="12" spans="1:10" ht="30" customHeight="1" x14ac:dyDescent="0.25">
      <c r="A12" s="18">
        <v>6</v>
      </c>
      <c r="B12" s="20" t="s">
        <v>22</v>
      </c>
      <c r="C12" s="20" t="s">
        <v>9</v>
      </c>
      <c r="D12" s="23"/>
      <c r="E12" s="11"/>
      <c r="F12" s="11"/>
      <c r="G12" s="11"/>
      <c r="H12" s="46">
        <f>E12*1.2</f>
        <v>0</v>
      </c>
      <c r="I12" s="11">
        <f>+F12*1.2</f>
        <v>0</v>
      </c>
      <c r="J12" s="11">
        <f>+G12*1.2</f>
        <v>0</v>
      </c>
    </row>
    <row r="13" spans="1:10" ht="30" customHeight="1" x14ac:dyDescent="0.25">
      <c r="A13" s="18">
        <v>7</v>
      </c>
      <c r="B13" s="20" t="s">
        <v>26</v>
      </c>
      <c r="C13" s="20" t="s">
        <v>9</v>
      </c>
      <c r="D13" s="23"/>
      <c r="E13" s="11"/>
      <c r="F13" s="11"/>
      <c r="G13" s="11"/>
      <c r="H13" s="46">
        <f>E13*1.2</f>
        <v>0</v>
      </c>
      <c r="I13" s="11">
        <f>+F13*1.2</f>
        <v>0</v>
      </c>
      <c r="J13" s="11">
        <f>+G13*1.2</f>
        <v>0</v>
      </c>
    </row>
    <row r="14" spans="1:10" s="24" customFormat="1" ht="30" customHeight="1" x14ac:dyDescent="0.25">
      <c r="A14" s="18">
        <v>8</v>
      </c>
      <c r="B14" s="20" t="s">
        <v>28</v>
      </c>
      <c r="C14" s="20" t="s">
        <v>9</v>
      </c>
      <c r="D14" s="23"/>
      <c r="E14" s="11"/>
      <c r="F14" s="11"/>
      <c r="G14" s="11"/>
      <c r="H14" s="46">
        <f>E14*1.2</f>
        <v>0</v>
      </c>
      <c r="I14" s="11">
        <f>+F14*1.2</f>
        <v>0</v>
      </c>
      <c r="J14" s="11">
        <f>+G14*1.2</f>
        <v>0</v>
      </c>
    </row>
    <row r="15" spans="1:10" ht="30" customHeight="1" x14ac:dyDescent="0.25">
      <c r="A15" s="18">
        <v>9</v>
      </c>
      <c r="B15" s="20" t="s">
        <v>19</v>
      </c>
      <c r="C15" s="20" t="s">
        <v>54</v>
      </c>
      <c r="D15" s="23"/>
      <c r="E15" s="11"/>
      <c r="F15" s="11"/>
      <c r="G15" s="11"/>
      <c r="H15" s="46">
        <f>E15*1.2</f>
        <v>0</v>
      </c>
      <c r="I15" s="11">
        <f>+F15*1.2</f>
        <v>0</v>
      </c>
      <c r="J15" s="11">
        <f>+G15*1.2</f>
        <v>0</v>
      </c>
    </row>
    <row r="16" spans="1:10" ht="30" customHeight="1" x14ac:dyDescent="0.25">
      <c r="A16" s="18">
        <v>10</v>
      </c>
      <c r="B16" s="20" t="s">
        <v>23</v>
      </c>
      <c r="C16" s="20" t="s">
        <v>24</v>
      </c>
      <c r="D16" s="23"/>
      <c r="E16" s="11"/>
      <c r="F16" s="11"/>
      <c r="G16" s="11"/>
      <c r="H16" s="46">
        <f>E16*1.2</f>
        <v>0</v>
      </c>
      <c r="I16" s="11">
        <f>+F16*1.2</f>
        <v>0</v>
      </c>
      <c r="J16" s="11">
        <f>+G16*1.2</f>
        <v>0</v>
      </c>
    </row>
    <row r="17" spans="1:10" ht="30" customHeight="1" x14ac:dyDescent="0.25">
      <c r="A17" s="18">
        <v>11</v>
      </c>
      <c r="B17" s="20" t="s">
        <v>25</v>
      </c>
      <c r="C17" s="20" t="s">
        <v>52</v>
      </c>
      <c r="D17" s="23"/>
      <c r="E17" s="11"/>
      <c r="F17" s="11"/>
      <c r="G17" s="11"/>
      <c r="H17" s="46">
        <f>E17*1.2</f>
        <v>0</v>
      </c>
      <c r="I17" s="11">
        <f>+F17*1.2</f>
        <v>0</v>
      </c>
      <c r="J17" s="11">
        <f>+G17*1.2</f>
        <v>0</v>
      </c>
    </row>
    <row r="18" spans="1:10" ht="30" customHeight="1" x14ac:dyDescent="0.25">
      <c r="A18" s="18">
        <v>12</v>
      </c>
      <c r="B18" s="20" t="s">
        <v>27</v>
      </c>
      <c r="C18" s="20" t="s">
        <v>24</v>
      </c>
      <c r="D18" s="23"/>
      <c r="E18" s="11"/>
      <c r="F18" s="11"/>
      <c r="G18" s="11"/>
      <c r="H18" s="46">
        <f>E18*1.2</f>
        <v>0</v>
      </c>
      <c r="I18" s="11">
        <f>+F18*1.2</f>
        <v>0</v>
      </c>
      <c r="J18" s="11">
        <f>+G18*1.2</f>
        <v>0</v>
      </c>
    </row>
    <row r="19" spans="1:10" ht="30" customHeight="1" x14ac:dyDescent="0.25">
      <c r="A19" s="18">
        <v>13</v>
      </c>
      <c r="B19" s="20" t="s">
        <v>29</v>
      </c>
      <c r="C19" s="20" t="s">
        <v>24</v>
      </c>
      <c r="D19" s="23"/>
      <c r="E19" s="11"/>
      <c r="F19" s="11"/>
      <c r="G19" s="11"/>
      <c r="H19" s="46">
        <f>E19*1.2</f>
        <v>0</v>
      </c>
      <c r="I19" s="11">
        <f>+F19*1.2</f>
        <v>0</v>
      </c>
      <c r="J19" s="11">
        <f>+G19*1.2</f>
        <v>0</v>
      </c>
    </row>
    <row r="20" spans="1:10" ht="30" customHeight="1" x14ac:dyDescent="0.25">
      <c r="A20" s="18">
        <v>14</v>
      </c>
      <c r="B20" s="20" t="s">
        <v>30</v>
      </c>
      <c r="C20" s="20" t="s">
        <v>24</v>
      </c>
      <c r="D20" s="23"/>
      <c r="E20" s="19"/>
      <c r="F20" s="19"/>
      <c r="G20" s="19"/>
      <c r="H20" s="46">
        <f>E20*1.2</f>
        <v>0</v>
      </c>
      <c r="I20" s="11">
        <f>+F20*1.2</f>
        <v>0</v>
      </c>
      <c r="J20" s="11">
        <f>+G20*1.2</f>
        <v>0</v>
      </c>
    </row>
    <row r="21" spans="1:10" ht="30" customHeight="1" x14ac:dyDescent="0.25">
      <c r="A21" s="18">
        <v>15</v>
      </c>
      <c r="B21" s="20" t="s">
        <v>31</v>
      </c>
      <c r="C21" s="20" t="s">
        <v>24</v>
      </c>
      <c r="D21" s="23"/>
      <c r="E21" s="19"/>
      <c r="F21" s="19"/>
      <c r="G21" s="19"/>
      <c r="H21" s="46">
        <f>E21*1.2</f>
        <v>0</v>
      </c>
      <c r="I21" s="11">
        <f>+F21*1.2</f>
        <v>0</v>
      </c>
      <c r="J21" s="11">
        <f>+G21*1.2</f>
        <v>0</v>
      </c>
    </row>
    <row r="22" spans="1:10" ht="30" customHeight="1" x14ac:dyDescent="0.25">
      <c r="A22" s="18">
        <v>16</v>
      </c>
      <c r="B22" s="20" t="s">
        <v>32</v>
      </c>
      <c r="C22" s="20" t="s">
        <v>24</v>
      </c>
      <c r="D22" s="23"/>
      <c r="E22" s="19"/>
      <c r="F22" s="19"/>
      <c r="G22" s="19"/>
      <c r="H22" s="46">
        <f>E22*1.2</f>
        <v>0</v>
      </c>
      <c r="I22" s="11">
        <f>+F22*1.2</f>
        <v>0</v>
      </c>
      <c r="J22" s="11">
        <f>+G22*1.2</f>
        <v>0</v>
      </c>
    </row>
    <row r="23" spans="1:10" ht="30" customHeight="1" x14ac:dyDescent="0.25">
      <c r="A23" s="18">
        <v>17</v>
      </c>
      <c r="B23" s="20" t="s">
        <v>33</v>
      </c>
      <c r="C23" s="20" t="s">
        <v>24</v>
      </c>
      <c r="D23" s="23"/>
      <c r="E23" s="19"/>
      <c r="F23" s="19"/>
      <c r="G23" s="19"/>
      <c r="H23" s="46">
        <f>E23*1.2</f>
        <v>0</v>
      </c>
      <c r="I23" s="11">
        <f>+F23*1.2</f>
        <v>0</v>
      </c>
      <c r="J23" s="11">
        <f>+G23*1.2</f>
        <v>0</v>
      </c>
    </row>
    <row r="24" spans="1:10" ht="30" customHeight="1" x14ac:dyDescent="0.25">
      <c r="A24" s="18">
        <v>18</v>
      </c>
      <c r="B24" s="20" t="s">
        <v>34</v>
      </c>
      <c r="C24" s="20" t="s">
        <v>24</v>
      </c>
      <c r="D24" s="23"/>
      <c r="E24" s="19"/>
      <c r="F24" s="19"/>
      <c r="G24" s="19"/>
      <c r="H24" s="46">
        <f>E24*1.2</f>
        <v>0</v>
      </c>
      <c r="I24" s="11">
        <f>+F24*1.2</f>
        <v>0</v>
      </c>
      <c r="J24" s="11">
        <f>+G24*1.2</f>
        <v>0</v>
      </c>
    </row>
    <row r="25" spans="1:10" ht="30" customHeight="1" x14ac:dyDescent="0.25">
      <c r="A25" s="18">
        <v>19</v>
      </c>
      <c r="B25" s="20" t="s">
        <v>35</v>
      </c>
      <c r="C25" s="20" t="s">
        <v>24</v>
      </c>
      <c r="D25" s="23"/>
      <c r="E25" s="19"/>
      <c r="F25" s="19"/>
      <c r="G25" s="19"/>
      <c r="H25" s="46">
        <f>E25*1.2</f>
        <v>0</v>
      </c>
      <c r="I25" s="11">
        <f>+F25*1.2</f>
        <v>0</v>
      </c>
      <c r="J25" s="11">
        <f>+G25*1.2</f>
        <v>0</v>
      </c>
    </row>
    <row r="26" spans="1:10" ht="30" customHeight="1" x14ac:dyDescent="0.25">
      <c r="A26" s="18">
        <v>20</v>
      </c>
      <c r="B26" s="20" t="s">
        <v>36</v>
      </c>
      <c r="C26" s="20" t="s">
        <v>24</v>
      </c>
      <c r="D26" s="23"/>
      <c r="E26" s="19"/>
      <c r="F26" s="19"/>
      <c r="G26" s="19"/>
      <c r="H26" s="46">
        <f>E26*1.2</f>
        <v>0</v>
      </c>
      <c r="I26" s="11">
        <f>+F26*1.2</f>
        <v>0</v>
      </c>
      <c r="J26" s="11">
        <f>+G26*1.2</f>
        <v>0</v>
      </c>
    </row>
    <row r="27" spans="1:10" ht="41.25" customHeight="1" x14ac:dyDescent="0.25">
      <c r="A27" s="18">
        <v>21</v>
      </c>
      <c r="B27" s="20" t="s">
        <v>37</v>
      </c>
      <c r="C27" s="48" t="s">
        <v>53</v>
      </c>
      <c r="D27" s="23"/>
      <c r="E27" s="19"/>
      <c r="F27" s="19"/>
      <c r="G27" s="19"/>
      <c r="H27" s="46">
        <f>E27*1.2</f>
        <v>0</v>
      </c>
      <c r="I27" s="11">
        <f>+F27*1.2</f>
        <v>0</v>
      </c>
      <c r="J27" s="11">
        <f>+G27*1.2</f>
        <v>0</v>
      </c>
    </row>
    <row r="28" spans="1:10" ht="30" customHeight="1" x14ac:dyDescent="0.25">
      <c r="A28" s="18">
        <v>22</v>
      </c>
      <c r="B28" s="20" t="s">
        <v>38</v>
      </c>
      <c r="C28" s="20" t="s">
        <v>24</v>
      </c>
      <c r="D28" s="23"/>
      <c r="E28" s="19"/>
      <c r="F28" s="19"/>
      <c r="G28" s="19"/>
      <c r="H28" s="46">
        <f>E28*1.2</f>
        <v>0</v>
      </c>
      <c r="I28" s="11">
        <f>+F28*1.2</f>
        <v>0</v>
      </c>
      <c r="J28" s="11">
        <f>+G28*1.2</f>
        <v>0</v>
      </c>
    </row>
    <row r="29" spans="1:10" ht="30" customHeight="1" x14ac:dyDescent="0.25">
      <c r="A29" s="18">
        <v>23</v>
      </c>
      <c r="B29" s="20" t="s">
        <v>39</v>
      </c>
      <c r="C29" s="20" t="s">
        <v>24</v>
      </c>
      <c r="D29" s="23"/>
      <c r="E29" s="19"/>
      <c r="F29" s="19"/>
      <c r="G29" s="19"/>
      <c r="H29" s="46">
        <f>E29*1.2</f>
        <v>0</v>
      </c>
      <c r="I29" s="11">
        <f>+F29*1.2</f>
        <v>0</v>
      </c>
      <c r="J29" s="11">
        <f>+G29*1.2</f>
        <v>0</v>
      </c>
    </row>
    <row r="30" spans="1:10" ht="30" customHeight="1" thickBot="1" x14ac:dyDescent="0.3">
      <c r="A30" s="39">
        <v>24</v>
      </c>
      <c r="B30" s="40" t="s">
        <v>55</v>
      </c>
      <c r="C30" s="40" t="s">
        <v>24</v>
      </c>
      <c r="D30" s="41"/>
      <c r="E30" s="22"/>
      <c r="F30" s="22"/>
      <c r="G30" s="22"/>
      <c r="H30" s="47">
        <f>E30*1.2</f>
        <v>0</v>
      </c>
      <c r="I30" s="14">
        <f>+F30*1.2</f>
        <v>0</v>
      </c>
      <c r="J30" s="14">
        <f>+G30*1.2</f>
        <v>0</v>
      </c>
    </row>
    <row r="31" spans="1:10" ht="75.75" customHeight="1" thickBot="1" x14ac:dyDescent="0.3">
      <c r="A31" s="81" t="s">
        <v>3</v>
      </c>
      <c r="B31" s="82"/>
      <c r="C31" s="25"/>
      <c r="D31" s="36" t="s">
        <v>40</v>
      </c>
      <c r="E31" s="36" t="s">
        <v>2</v>
      </c>
      <c r="F31" s="36" t="s">
        <v>10</v>
      </c>
      <c r="G31" s="36" t="s">
        <v>46</v>
      </c>
      <c r="H31" s="26" t="s">
        <v>2</v>
      </c>
      <c r="I31" s="26" t="s">
        <v>10</v>
      </c>
      <c r="J31" s="26" t="s">
        <v>46</v>
      </c>
    </row>
    <row r="32" spans="1:10" ht="64.5" customHeight="1" thickBot="1" x14ac:dyDescent="0.3">
      <c r="A32" s="71"/>
      <c r="B32" s="72"/>
      <c r="C32" s="27"/>
      <c r="D32" s="28">
        <f t="shared" ref="D32:J32" si="0">SUM(D7:D30)</f>
        <v>0</v>
      </c>
      <c r="E32" s="29">
        <f t="shared" si="0"/>
        <v>0</v>
      </c>
      <c r="F32" s="30">
        <f t="shared" si="0"/>
        <v>0</v>
      </c>
      <c r="G32" s="30">
        <f t="shared" si="0"/>
        <v>0</v>
      </c>
      <c r="H32" s="44">
        <f t="shared" si="0"/>
        <v>0</v>
      </c>
      <c r="I32" s="44">
        <f t="shared" si="0"/>
        <v>0</v>
      </c>
      <c r="J32" s="44">
        <f t="shared" si="0"/>
        <v>0</v>
      </c>
    </row>
    <row r="33" spans="1:10" ht="43.5" customHeight="1" thickBot="1" x14ac:dyDescent="0.3">
      <c r="A33" s="8"/>
      <c r="B33" s="9"/>
      <c r="C33" s="9"/>
      <c r="D33" s="9"/>
      <c r="E33" s="75"/>
      <c r="F33" s="75"/>
      <c r="G33" s="42"/>
      <c r="H33" s="75"/>
      <c r="I33" s="75"/>
      <c r="J33" s="75"/>
    </row>
    <row r="34" spans="1:10" ht="56.25" customHeight="1" thickBot="1" x14ac:dyDescent="0.3">
      <c r="B34" s="13"/>
      <c r="C34" s="13"/>
      <c r="D34" s="13"/>
      <c r="E34" s="58" t="s">
        <v>5</v>
      </c>
      <c r="F34" s="59"/>
      <c r="G34" s="59"/>
      <c r="H34" s="62" t="s">
        <v>44</v>
      </c>
      <c r="I34" s="63"/>
      <c r="J34" s="63"/>
    </row>
    <row r="35" spans="1:10" ht="63.75" customHeight="1" thickBot="1" x14ac:dyDescent="0.3">
      <c r="A35" s="68" t="s">
        <v>4</v>
      </c>
      <c r="B35" s="69"/>
      <c r="C35" s="69"/>
      <c r="D35" s="70"/>
      <c r="E35" s="31" t="s">
        <v>6</v>
      </c>
      <c r="F35" s="31" t="s">
        <v>7</v>
      </c>
      <c r="G35" s="31" t="s">
        <v>49</v>
      </c>
      <c r="H35" s="31" t="s">
        <v>6</v>
      </c>
      <c r="I35" s="31" t="s">
        <v>7</v>
      </c>
      <c r="J35" s="31" t="s">
        <v>49</v>
      </c>
    </row>
    <row r="36" spans="1:10" ht="90.75" customHeight="1" thickBot="1" x14ac:dyDescent="0.3">
      <c r="A36" s="71"/>
      <c r="B36" s="72"/>
      <c r="C36" s="72"/>
      <c r="D36" s="73"/>
      <c r="E36" s="33">
        <f>E32*F38</f>
        <v>0</v>
      </c>
      <c r="F36" s="32">
        <f>F32*F38</f>
        <v>0</v>
      </c>
      <c r="G36" s="32">
        <f>G32*F38</f>
        <v>0</v>
      </c>
      <c r="H36" s="32">
        <f>H32*$F$38</f>
        <v>0</v>
      </c>
      <c r="I36" s="32">
        <f t="shared" ref="I36:J36" si="1">I32*$F$38</f>
        <v>0</v>
      </c>
      <c r="J36" s="32">
        <f t="shared" si="1"/>
        <v>0</v>
      </c>
    </row>
    <row r="37" spans="1:10" ht="15.75" thickBot="1" x14ac:dyDescent="0.3"/>
    <row r="38" spans="1:10" ht="58.5" customHeight="1" x14ac:dyDescent="0.25">
      <c r="C38" s="64" t="s">
        <v>43</v>
      </c>
      <c r="D38" s="65"/>
      <c r="E38" s="65" t="s">
        <v>8</v>
      </c>
      <c r="F38" s="34">
        <v>4</v>
      </c>
      <c r="G38" s="43"/>
      <c r="H38" s="76"/>
      <c r="I38" s="76"/>
      <c r="J38" s="76"/>
    </row>
    <row r="39" spans="1:10" ht="15" customHeight="1" thickBot="1" x14ac:dyDescent="0.3">
      <c r="C39" s="66"/>
      <c r="D39" s="67"/>
      <c r="E39" s="67"/>
      <c r="F39" s="35"/>
    </row>
  </sheetData>
  <mergeCells count="15">
    <mergeCell ref="E34:G34"/>
    <mergeCell ref="A1:J1"/>
    <mergeCell ref="H5:J5"/>
    <mergeCell ref="C38:E39"/>
    <mergeCell ref="A35:D36"/>
    <mergeCell ref="H2:J2"/>
    <mergeCell ref="H33:J33"/>
    <mergeCell ref="H34:J34"/>
    <mergeCell ref="H38:J38"/>
    <mergeCell ref="A4:J4"/>
    <mergeCell ref="A3:B3"/>
    <mergeCell ref="A31:B32"/>
    <mergeCell ref="E33:F33"/>
    <mergeCell ref="E5:G5"/>
    <mergeCell ref="A2:G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colBreaks count="1" manualBreakCount="1">
    <brk id="7" max="7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61A0FAADCAED5740925CA24050F87910" ma:contentTypeVersion="75" ma:contentTypeDescription="Type de contenu pour les documents Affaire Inddigo" ma:contentTypeScope="" ma:versionID="7aff4f549b0fef85d84b7092274ecf63">
  <xsd:schema xmlns:xsd="http://www.w3.org/2001/XMLSchema" xmlns:xs="http://www.w3.org/2001/XMLSchema" xmlns:p="http://schemas.microsoft.com/office/2006/metadata/properties" xmlns:ns2="e278d46b-b0d0-47dd-a9ca-0648dd4a734f" targetNamespace="http://schemas.microsoft.com/office/2006/metadata/properties" ma:root="true" ma:fieldsID="9ed52ea4fd8da5fe7727c2704ffddc46" ns2:_="">
    <xsd:import namespace="e278d46b-b0d0-47dd-a9ca-0648dd4a734f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8d46b-b0d0-47dd-a9ca-0648dd4a734f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ba91f9d2-7ef3-45db-9b8c-24fd8d18b3d1}" ma:internalName="TaxCatchAll" ma:showField="CatchAllData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ba91f9d2-7ef3-45db-9b8c-24fd8d18b3d1}" ma:internalName="TaxCatchAllLabel" ma:readOnly="true" ma:showField="CatchAllDataLabel" ma:web="e278d46b-b0d0-47dd-a9ca-0648dd4a734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CLIENTFINAL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INAL_0>
    <IND_CLIENTFACTU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CROUS LORRAINE</TermName>
          <TermId xmlns="http://schemas.microsoft.com/office/infopath/2007/PartnerControls">22d93b94-275b-4cd2-8110-8b5d4c8a12a4</TermId>
        </TermInfo>
      </Terms>
    </IND_CLIENTFACTURE_0>
    <IND_ENTITY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CHEFDEPROJET xmlns="e278d46b-b0d0-47dd-a9ca-0648dd4a734f">
      <UserInfo>
        <DisplayName>Guillaume MORLET</DisplayName>
        <AccountId>23</AccountId>
        <AccountType/>
      </UserInfo>
    </IND_CHEFDEPROJET>
    <IND_SHORTLABEL xmlns="e278d46b-b0d0-47dd-a9ca-0648dd4a734f">CROUS-54-DCE 2025 + suivi 2025-2029</IND_SHORTLABEL>
    <IND_TYPEMISSION_0 xmlns="e278d46b-b0d0-47dd-a9ca-0648dd4a734f">
      <Terms xmlns="http://schemas.microsoft.com/office/infopath/2007/PartnerControls"/>
    </IND_TYPEMISSION_0>
    <TaxCatchAll xmlns="e278d46b-b0d0-47dd-a9ca-0648dd4a734f">
      <Value>12</Value>
      <Value>11</Value>
      <Value>10</Value>
      <Value>9</Value>
      <Value>8</Value>
      <Value>7</Value>
      <Value>6</Value>
      <Value>5</Value>
      <Value>4</Value>
      <Value>3</Value>
      <Value>2</Value>
      <Value>1</Value>
    </TaxCatchAll>
    <IND_DEPART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e278d46b-b0d0-47dd-a9ca-0648dd4a734f" xsi:nil="true"/>
    <IND_DOCIMPORTANT xmlns="e278d46b-b0d0-47dd-a9ca-0648dd4a734f" xsi:nil="true"/>
    <IND_ACCESSTYPE_0 xmlns="e278d46b-b0d0-47dd-a9ca-0648dd4a734f">
      <Terms xmlns="http://schemas.microsoft.com/office/infopath/2007/PartnerControls"/>
    </IND_ACCESSTYPE_0>
    <IND_DATECLOTURE xmlns="e278d46b-b0d0-47dd-a9ca-0648dd4a734f" xsi:nil="true"/>
    <IND_SIT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Grand Est</TermName>
          <TermId xmlns="http://schemas.microsoft.com/office/infopath/2007/PartnerControls">7989a54e-5fd5-4ead-b0d1-a9ebbffbc2c8</TermId>
        </TermInfo>
      </Terms>
    </IND_SITE_0>
    <IND_NUMEROOFF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98663</TermName>
          <TermId xmlns="http://schemas.microsoft.com/office/infopath/2007/PartnerControls">49c15fcf-4307-4f42-bc6b-8a2b25057e34</TermId>
        </TermInfo>
      </Terms>
    </IND_NUMEROOFFRE_0>
    <IND_SEGMENT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CEE-AMO (Assistance à Maîtrise d'Ouvrage)</TermName>
          <TermId xmlns="http://schemas.microsoft.com/office/infopath/2007/PartnerControls">c89fa2b9-430e-4c51-8022-2f28ecb82a64</TermId>
        </TermInfo>
      </Terms>
    </IND_SEGMENT_0>
    <IND_REDACTEUR xmlns="e278d46b-b0d0-47dd-a9ca-0648dd4a734f">
      <UserInfo>
        <DisplayName>Guillaume MORLET</DisplayName>
        <AccountId>23</AccountId>
        <AccountType/>
      </UserInfo>
    </IND_REDACTEUR>
    <IND_PROJETRETD_0 xmlns="e278d46b-b0d0-47dd-a9ca-0648dd4a734f">
      <Terms xmlns="http://schemas.microsoft.com/office/infopath/2007/PartnerControls"/>
    </IND_PROJETRETD_0>
    <IND_THEM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Equipement collectif</TermName>
          <TermId xmlns="http://schemas.microsoft.com/office/infopath/2007/PartnerControls">929e531b-c2d4-40c8-b1ce-373990567abb</TermId>
        </TermInfo>
      </Terms>
    </IND_THEME_0>
    <IND_ZONEGEO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e278d46b-b0d0-47dd-a9ca-0648dd4a734f">
      <UserInfo>
        <DisplayName>Lynda ZIDELMAL</DisplayName>
        <AccountId>25</AccountId>
        <AccountType/>
      </UserInfo>
    </IND_ASSISTANTE>
    <IND_GRANDCOMPTE_0 xmlns="e278d46b-b0d0-47dd-a9ca-0648dd4a734f">
      <Terms xmlns="http://schemas.microsoft.com/office/infopath/2007/PartnerControls"/>
    </IND_GRANDCOMPTE_0>
    <IND_NUMERO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10013409</TermName>
          <TermId xmlns="http://schemas.microsoft.com/office/infopath/2007/PartnerControls">1a7aee83-61f1-4518-b3b6-da0062f900cb</TermId>
        </TermInfo>
      </Terms>
    </IND_NUMEROAFFAIRE_0>
    <IND_DOCSREFERENCE_0 xmlns="e278d46b-b0d0-47dd-a9ca-0648dd4a734f">
      <Terms xmlns="http://schemas.microsoft.com/office/infopath/2007/PartnerControls"/>
    </IND_DOCSREFERENCE_0>
    <IND_ETATAFFAIRE_0 xmlns="e278d46b-b0d0-47dd-a9ca-0648dd4a734f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</documentManagement>
</p:properties>
</file>

<file path=customXml/itemProps1.xml><?xml version="1.0" encoding="utf-8"?>
<ds:datastoreItem xmlns:ds="http://schemas.openxmlformats.org/officeDocument/2006/customXml" ds:itemID="{9F95E9DD-35D8-4ADD-82B1-68AF4C5AED62}"/>
</file>

<file path=customXml/itemProps2.xml><?xml version="1.0" encoding="utf-8"?>
<ds:datastoreItem xmlns:ds="http://schemas.openxmlformats.org/officeDocument/2006/customXml" ds:itemID="{DFADA94A-E206-4BC5-A9D1-696D007484C5}"/>
</file>

<file path=customXml/itemProps3.xml><?xml version="1.0" encoding="utf-8"?>
<ds:datastoreItem xmlns:ds="http://schemas.openxmlformats.org/officeDocument/2006/customXml" ds:itemID="{AA1FA793-98D1-4DBF-AFFD-8803497B56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PDG </vt:lpstr>
      <vt:lpstr>detail des prix - LOT 1</vt:lpstr>
      <vt:lpstr>'PDG '!CaseACocher5</vt:lpstr>
      <vt:lpstr>'PDG '!CaseACocher6</vt:lpstr>
      <vt:lpstr>'detail des prix - LOT 1'!Zone_d_impression</vt:lpstr>
      <vt:lpstr>'PDG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Guillaume MORLET</cp:lastModifiedBy>
  <cp:lastPrinted>2025-07-02T07:44:54Z</cp:lastPrinted>
  <dcterms:created xsi:type="dcterms:W3CDTF">2017-09-18T08:29:58Z</dcterms:created>
  <dcterms:modified xsi:type="dcterms:W3CDTF">2025-07-21T09:06:37Z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0x0101003C6509C072884BC9A97F079EA8039DD302020061A0FAADCAED5740925CA24050F87910</vt:lpwstr>
  </property>
  <property fmtid="{D5CDD505-2E9C-101B-9397-08002B2CF9AE}" pid="3" name="IND_NATUREOFFRE_0">
    <vt:lpwstr>Offre|19c9d843-14a8-472a-9673-d3634551177f</vt:lpwstr>
  </property>
  <property fmtid="{D5CDD505-2E9C-101B-9397-08002B2CF9AE}" pid="4" name="IND_NATUREOFFRE">
    <vt:lpwstr>1;#Offre|19c9d843-14a8-472a-9673-d3634551177f</vt:lpwstr>
  </property>
  <property fmtid="{D5CDD505-2E9C-101B-9397-08002B2CF9AE}" pid="5" name="IND_PROJETRETD">
    <vt:lpwstr/>
  </property>
  <property fmtid="{D5CDD505-2E9C-101B-9397-08002B2CF9AE}" pid="6" name="IND_THEME">
    <vt:lpwstr>6;#Equipement collectif|929e531b-c2d4-40c8-b1ce-373990567abb</vt:lpwstr>
  </property>
  <property fmtid="{D5CDD505-2E9C-101B-9397-08002B2CF9AE}" pid="7" name="IND_AGENCEENVOI">
    <vt:lpwstr>9;#Grand Est|7989a54e-5fd5-4ead-b0d1-a9ebbffbc2c8</vt:lpwstr>
  </property>
  <property fmtid="{D5CDD505-2E9C-101B-9397-08002B2CF9AE}" pid="8" name="IND_SEGMENT">
    <vt:lpwstr>7;#CEE-AMO (Assistance à Maîtrise d'Ouvrage)|c89fa2b9-430e-4c51-8022-2f28ecb82a64</vt:lpwstr>
  </property>
  <property fmtid="{D5CDD505-2E9C-101B-9397-08002B2CF9AE}" pid="9" name="IND_TYPEMISSION">
    <vt:lpwstr/>
  </property>
  <property fmtid="{D5CDD505-2E9C-101B-9397-08002B2CF9AE}" pid="10" name="IND_CLIENTFACTURE">
    <vt:lpwstr>2;#CROUS LORRAINE|22d93b94-275b-4cd2-8110-8b5d4c8a12a4</vt:lpwstr>
  </property>
  <property fmtid="{D5CDD505-2E9C-101B-9397-08002B2CF9AE}" pid="11" name="IND_GRANDCOMPTE">
    <vt:lpwstr/>
  </property>
  <property fmtid="{D5CDD505-2E9C-101B-9397-08002B2CF9AE}" pid="12" name="IND_ENTITY">
    <vt:lpwstr>10;#Inddigo|08b3a3d4-4c91-43e4-98a9-3655a76c9a6e</vt:lpwstr>
  </property>
  <property fmtid="{D5CDD505-2E9C-101B-9397-08002B2CF9AE}" pid="13" name="IND_NUMEROOFFRE">
    <vt:lpwstr>4;#98663|49c15fcf-4307-4f42-bc6b-8a2b25057e34</vt:lpwstr>
  </property>
  <property fmtid="{D5CDD505-2E9C-101B-9397-08002B2CF9AE}" pid="14" name="IND_AGENCEENVOI_0">
    <vt:lpwstr>Grand Est|7989a54e-5fd5-4ead-b0d1-a9ebbffbc2c8</vt:lpwstr>
  </property>
  <property fmtid="{D5CDD505-2E9C-101B-9397-08002B2CF9AE}" pid="15" name="IND_SITE">
    <vt:lpwstr>9;#Grand Est|7989a54e-5fd5-4ead-b0d1-a9ebbffbc2c8</vt:lpwstr>
  </property>
  <property fmtid="{D5CDD505-2E9C-101B-9397-08002B2CF9AE}" pid="16" name="IND_ETATPROPOSITION_0">
    <vt:lpwstr>Gagnée|6bbaaaac-3cd1-45ec-8de7-4259d9705f6f</vt:lpwstr>
  </property>
  <property fmtid="{D5CDD505-2E9C-101B-9397-08002B2CF9AE}" pid="17" name="IND_CLIENTFINAL">
    <vt:lpwstr>2;#CROUS LORRAINE|22d93b94-275b-4cd2-8110-8b5d4c8a12a4</vt:lpwstr>
  </property>
  <property fmtid="{D5CDD505-2E9C-101B-9397-08002B2CF9AE}" pid="18" name="IND_NUMEROAFFAIRE">
    <vt:lpwstr>12;#10013409|1a7aee83-61f1-4518-b3b6-da0062f900cb</vt:lpwstr>
  </property>
  <property fmtid="{D5CDD505-2E9C-101B-9397-08002B2CF9AE}" pid="19" name="IND_DATESAISI">
    <vt:filetime>2025-07-03T00:00:00Z</vt:filetime>
  </property>
  <property fmtid="{D5CDD505-2E9C-101B-9397-08002B2CF9AE}" pid="20" name="IND_ACCESSTYPE">
    <vt:lpwstr/>
  </property>
  <property fmtid="{D5CDD505-2E9C-101B-9397-08002B2CF9AE}" pid="21" name="IND_DATERENDU">
    <vt:filetime>2030-08-31T00:00:00Z</vt:filetime>
  </property>
  <property fmtid="{D5CDD505-2E9C-101B-9397-08002B2CF9AE}" pid="22" name="IND_ETATAFFAIRE">
    <vt:lpwstr>11;#En cours|d3e19a53-fe68-475d-a20b-45d5d7ba0737</vt:lpwstr>
  </property>
  <property fmtid="{D5CDD505-2E9C-101B-9397-08002B2CF9AE}" pid="23" name="IND_DOCSREFERENCE">
    <vt:lpwstr/>
  </property>
  <property fmtid="{D5CDD505-2E9C-101B-9397-08002B2CF9AE}" pid="24" name="IND_DEPARTMENT">
    <vt:lpwstr>8;#Bâtiment, Energies ＆ Climat|8efe9142-247b-4b8c-8e50-d2375a0d8731</vt:lpwstr>
  </property>
  <property fmtid="{D5CDD505-2E9C-101B-9397-08002B2CF9AE}" pid="25" name="IND_ZONEGEO">
    <vt:lpwstr>5;#France|e1c0b350-4d54-4adf-90e5-bb6b14099f4e</vt:lpwstr>
  </property>
  <property fmtid="{D5CDD505-2E9C-101B-9397-08002B2CF9AE}" pid="26" name="IND_ETATPROPOSITION">
    <vt:lpwstr>3;#Gagnée|6bbaaaac-3cd1-45ec-8de7-4259d9705f6f</vt:lpwstr>
  </property>
</Properties>
</file>